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<sst xmlns="http://schemas.openxmlformats.org/spreadsheetml/2006/main" count="105" uniqueCount="38">
  <si>
    <t>TRIM IV 2015</t>
  </si>
  <si>
    <t>nr. crt</t>
  </si>
  <si>
    <t>Furnizor</t>
  </si>
  <si>
    <t xml:space="preserve">resurse tehnice </t>
  </si>
  <si>
    <t>valoare de contractat</t>
  </si>
  <si>
    <t xml:space="preserve">nr puncte aparate </t>
  </si>
  <si>
    <t xml:space="preserve">a)nr maxim proceduri / ora/aparate </t>
  </si>
  <si>
    <t>b)nr maxim proceduri/ora /RU</t>
  </si>
  <si>
    <t>total puncte A1</t>
  </si>
  <si>
    <t>total A2</t>
  </si>
  <si>
    <t>total A3</t>
  </si>
  <si>
    <t xml:space="preserve">Total puncte resurse tehnice </t>
  </si>
  <si>
    <t>CMI Dr. Moldoveanu Gheorghe</t>
  </si>
  <si>
    <t>SC CMI Dr. Topologeanu Gabriela</t>
  </si>
  <si>
    <t>SC RenMed SRL</t>
  </si>
  <si>
    <t>CMI Dr. Paun Maria</t>
  </si>
  <si>
    <t>SC Anca Med SRL</t>
  </si>
  <si>
    <t>SC Brotac Medical Center SRL</t>
  </si>
  <si>
    <t xml:space="preserve">Total </t>
  </si>
  <si>
    <t xml:space="preserve">resurse umane </t>
  </si>
  <si>
    <t>medic</t>
  </si>
  <si>
    <t>kinetoterapeut</t>
  </si>
  <si>
    <t>profesor</t>
  </si>
  <si>
    <t>asistent BFT</t>
  </si>
  <si>
    <t>total personal</t>
  </si>
  <si>
    <t>program de lucru</t>
  </si>
  <si>
    <t>total puncte criteriu</t>
  </si>
  <si>
    <t xml:space="preserve">lei </t>
  </si>
  <si>
    <t>puncte</t>
  </si>
  <si>
    <t>valoare punct (lei)</t>
  </si>
  <si>
    <t xml:space="preserve">buget total </t>
  </si>
  <si>
    <t>buget resurse tehnice 40%</t>
  </si>
  <si>
    <t>buget resurse umane 60%</t>
  </si>
  <si>
    <t>valoare contract trimestru IV 2015(lei)</t>
  </si>
  <si>
    <t xml:space="preserve">  </t>
  </si>
  <si>
    <t>SC CMI Dr. Topologeanu Gab</t>
  </si>
  <si>
    <t>RECTIFICARE</t>
  </si>
  <si>
    <t>CMI DR Moldoveanu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</si>
</sst>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3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17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D6" sqref="D6"/>
    </sheetView>
  </sheetViews>
  <sheetFormatPr defaultColWidth="9.140625" defaultRowHeight="12.75"/>
  <cols>
    <col min="1" max="1" width="12.140625" style="0" customWidth="1"/>
    <col min="2" max="2" width="13.00390625" style="0" customWidth="1"/>
    <col min="3" max="3" width="10.28125" style="0" customWidth="1"/>
    <col min="4" max="4" width="10.421875" style="0" customWidth="1"/>
    <col min="5" max="5" width="10.00390625" style="0" customWidth="1"/>
    <col min="6" max="6" width="9.8515625" style="0" customWidth="1"/>
    <col min="7" max="7" width="10.421875" style="0" customWidth="1"/>
    <col min="10" max="10" width="10.00390625" style="0" customWidth="1"/>
  </cols>
  <sheetData>
    <row r="1" spans="1:11" ht="12.7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 t="s">
        <v>4</v>
      </c>
      <c r="K2" s="2"/>
    </row>
    <row r="3" spans="1:11" ht="12.75">
      <c r="A3" s="2"/>
      <c r="B3" s="2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/>
      <c r="K3" s="2"/>
    </row>
    <row r="4" spans="1:11" ht="12.75">
      <c r="A4" s="2">
        <v>1</v>
      </c>
      <c r="B4" s="2" t="s">
        <v>12</v>
      </c>
      <c r="C4" s="2">
        <v>142</v>
      </c>
      <c r="D4" s="2">
        <v>56</v>
      </c>
      <c r="E4" s="2">
        <v>50</v>
      </c>
      <c r="F4" s="2">
        <v>126.79</v>
      </c>
      <c r="G4" s="2">
        <v>40</v>
      </c>
      <c r="H4" s="2">
        <v>0</v>
      </c>
      <c r="I4" s="2">
        <v>166.79</v>
      </c>
      <c r="J4" s="3">
        <f>I4*E23</f>
        <v>10550.80182</v>
      </c>
      <c r="K4" s="2"/>
    </row>
    <row r="5" spans="1:11" ht="12.75">
      <c r="A5" s="2">
        <v>2</v>
      </c>
      <c r="B5" s="2" t="s">
        <v>13</v>
      </c>
      <c r="C5" s="2">
        <v>60</v>
      </c>
      <c r="D5" s="2">
        <v>24</v>
      </c>
      <c r="E5" s="2">
        <v>30</v>
      </c>
      <c r="F5" s="2">
        <v>60</v>
      </c>
      <c r="G5" s="2">
        <v>60</v>
      </c>
      <c r="H5" s="2">
        <v>0</v>
      </c>
      <c r="I5" s="2">
        <v>120</v>
      </c>
      <c r="J5" s="3">
        <f>I5*E23</f>
        <v>7590.96</v>
      </c>
      <c r="K5" s="2"/>
    </row>
    <row r="6" spans="1:11" ht="12.75">
      <c r="A6" s="2">
        <v>3</v>
      </c>
      <c r="B6" s="2" t="s">
        <v>14</v>
      </c>
      <c r="C6" s="2">
        <v>200</v>
      </c>
      <c r="D6" s="2">
        <v>60</v>
      </c>
      <c r="E6" s="2">
        <v>60</v>
      </c>
      <c r="F6" s="2">
        <v>200</v>
      </c>
      <c r="G6" s="2">
        <v>30</v>
      </c>
      <c r="H6" s="2">
        <v>0</v>
      </c>
      <c r="I6" s="2">
        <v>230</v>
      </c>
      <c r="J6" s="3">
        <f>I6*E23</f>
        <v>14549.34</v>
      </c>
      <c r="K6" s="2"/>
    </row>
    <row r="7" spans="1:11" ht="12.75">
      <c r="A7" s="2">
        <v>4</v>
      </c>
      <c r="B7" s="2" t="s">
        <v>15</v>
      </c>
      <c r="C7" s="2">
        <v>80</v>
      </c>
      <c r="D7" s="2">
        <v>30</v>
      </c>
      <c r="E7" s="2">
        <v>40</v>
      </c>
      <c r="F7" s="2">
        <v>80</v>
      </c>
      <c r="G7" s="2">
        <v>40</v>
      </c>
      <c r="H7" s="2">
        <v>0</v>
      </c>
      <c r="I7" s="2">
        <v>120</v>
      </c>
      <c r="J7" s="3">
        <f>I7*E23</f>
        <v>7590.96</v>
      </c>
      <c r="K7" s="2"/>
    </row>
    <row r="8" spans="1:11" ht="12.75">
      <c r="A8" s="2">
        <v>5</v>
      </c>
      <c r="B8" s="2" t="s">
        <v>16</v>
      </c>
      <c r="C8" s="2">
        <v>104</v>
      </c>
      <c r="D8" s="2">
        <v>43</v>
      </c>
      <c r="E8" s="2">
        <v>40</v>
      </c>
      <c r="F8" s="2">
        <v>96.74</v>
      </c>
      <c r="G8" s="2">
        <v>40</v>
      </c>
      <c r="H8" s="2">
        <v>0</v>
      </c>
      <c r="I8" s="2">
        <v>136.74</v>
      </c>
      <c r="J8" s="3">
        <f>I8*E23</f>
        <v>8649.898920000001</v>
      </c>
      <c r="K8" s="2"/>
    </row>
    <row r="9" spans="1:11" ht="12.75">
      <c r="A9" s="2">
        <v>6</v>
      </c>
      <c r="B9" s="2" t="s">
        <v>17</v>
      </c>
      <c r="C9" s="2">
        <v>260</v>
      </c>
      <c r="D9" s="2">
        <v>94</v>
      </c>
      <c r="E9" s="2">
        <v>90</v>
      </c>
      <c r="F9" s="2">
        <v>260</v>
      </c>
      <c r="G9" s="2">
        <v>60</v>
      </c>
      <c r="H9" s="2">
        <v>0</v>
      </c>
      <c r="I9" s="2">
        <v>320</v>
      </c>
      <c r="J9" s="3">
        <f>I9*E23</f>
        <v>20242.56</v>
      </c>
      <c r="K9" s="2"/>
    </row>
    <row r="10" spans="1:11" ht="12.75">
      <c r="A10" s="2"/>
      <c r="B10" s="2" t="s">
        <v>18</v>
      </c>
      <c r="C10" s="2"/>
      <c r="D10" s="2"/>
      <c r="E10" s="2"/>
      <c r="F10" s="2"/>
      <c r="G10" s="2"/>
      <c r="H10" s="2"/>
      <c r="I10" s="3">
        <v>1093.53</v>
      </c>
      <c r="J10" s="3">
        <f>SUM(J4:J9)</f>
        <v>69174.52074</v>
      </c>
      <c r="K10" s="2"/>
    </row>
    <row r="11" spans="1:11" ht="12.75">
      <c r="A11" s="2" t="s">
        <v>1</v>
      </c>
      <c r="B11" s="2" t="s">
        <v>2</v>
      </c>
      <c r="C11" s="2" t="s">
        <v>19</v>
      </c>
      <c r="D11" s="2"/>
      <c r="E11" s="2"/>
      <c r="F11" s="2"/>
      <c r="G11" s="2"/>
      <c r="H11" s="2"/>
      <c r="I11" s="2"/>
      <c r="J11" s="2" t="s">
        <v>4</v>
      </c>
      <c r="K11" s="2"/>
    </row>
    <row r="12" spans="1:11" ht="12.75">
      <c r="A12" s="2"/>
      <c r="B12" s="2"/>
      <c r="C12" s="2" t="s">
        <v>20</v>
      </c>
      <c r="D12" s="2" t="s">
        <v>21</v>
      </c>
      <c r="E12" s="2" t="s">
        <v>22</v>
      </c>
      <c r="F12" s="2" t="s">
        <v>23</v>
      </c>
      <c r="G12" s="2" t="s">
        <v>24</v>
      </c>
      <c r="H12" s="2" t="s">
        <v>25</v>
      </c>
      <c r="I12" s="2" t="s">
        <v>26</v>
      </c>
      <c r="J12" s="2"/>
      <c r="K12" s="2"/>
    </row>
    <row r="13" spans="1:11" ht="12.75">
      <c r="A13" s="2">
        <v>1</v>
      </c>
      <c r="B13" s="2" t="s">
        <v>12</v>
      </c>
      <c r="C13" s="2">
        <v>18</v>
      </c>
      <c r="D13" s="2">
        <v>17.14</v>
      </c>
      <c r="E13" s="2">
        <v>17.14</v>
      </c>
      <c r="F13" s="2">
        <v>25</v>
      </c>
      <c r="G13" s="2">
        <v>77.28</v>
      </c>
      <c r="H13" s="2">
        <v>4.18</v>
      </c>
      <c r="I13" s="2">
        <v>81.46</v>
      </c>
      <c r="J13" s="3">
        <f>I13*E24</f>
        <v>16738.4008</v>
      </c>
      <c r="K13" s="2"/>
    </row>
    <row r="14" spans="1:11" ht="12.75">
      <c r="A14" s="2">
        <v>2</v>
      </c>
      <c r="B14" s="2" t="s">
        <v>13</v>
      </c>
      <c r="C14" s="2">
        <v>18</v>
      </c>
      <c r="D14" s="2">
        <v>34.28</v>
      </c>
      <c r="E14" s="2">
        <v>8.57</v>
      </c>
      <c r="F14" s="2">
        <v>0</v>
      </c>
      <c r="G14" s="2">
        <v>60.85</v>
      </c>
      <c r="H14" s="2">
        <v>3.44</v>
      </c>
      <c r="I14" s="2">
        <v>64.29</v>
      </c>
      <c r="J14" s="3">
        <f>I14*E24</f>
        <v>13210.309200000002</v>
      </c>
      <c r="K14" s="2"/>
    </row>
    <row r="15" spans="1:11" ht="12.75">
      <c r="A15" s="2">
        <v>3</v>
      </c>
      <c r="B15" s="2" t="s">
        <v>14</v>
      </c>
      <c r="C15" s="2">
        <v>10</v>
      </c>
      <c r="D15" s="2">
        <v>85.71</v>
      </c>
      <c r="E15" s="2">
        <v>0</v>
      </c>
      <c r="F15" s="2">
        <v>10</v>
      </c>
      <c r="G15" s="2">
        <v>105.71</v>
      </c>
      <c r="H15" s="2">
        <v>3.5</v>
      </c>
      <c r="I15" s="2">
        <v>109.2</v>
      </c>
      <c r="J15" s="3">
        <f>I15*E24</f>
        <v>22438.416</v>
      </c>
      <c r="K15" s="2"/>
    </row>
    <row r="16" spans="1:11" ht="12.75">
      <c r="A16" s="2">
        <v>4</v>
      </c>
      <c r="B16" s="2" t="s">
        <v>15</v>
      </c>
      <c r="C16" s="2">
        <v>11</v>
      </c>
      <c r="D16" s="2">
        <v>17.14</v>
      </c>
      <c r="E16" s="2">
        <v>0</v>
      </c>
      <c r="F16" s="2">
        <v>10</v>
      </c>
      <c r="G16" s="2">
        <v>38.14</v>
      </c>
      <c r="H16" s="2">
        <v>2</v>
      </c>
      <c r="I16" s="2">
        <v>40.14</v>
      </c>
      <c r="J16" s="3">
        <f>I16*E24</f>
        <v>8247.9672</v>
      </c>
      <c r="K16" s="2"/>
    </row>
    <row r="17" spans="1:11" ht="12.75">
      <c r="A17" s="2">
        <v>5</v>
      </c>
      <c r="B17" s="2" t="s">
        <v>16</v>
      </c>
      <c r="C17" s="2">
        <v>10</v>
      </c>
      <c r="D17" s="2">
        <v>55.68</v>
      </c>
      <c r="E17" s="2">
        <v>0</v>
      </c>
      <c r="F17" s="2">
        <v>0</v>
      </c>
      <c r="G17" s="2">
        <v>65.68</v>
      </c>
      <c r="H17" s="2">
        <v>2</v>
      </c>
      <c r="I17" s="2">
        <v>67.68</v>
      </c>
      <c r="J17" s="3">
        <f>I17*E24</f>
        <v>13906.886400000001</v>
      </c>
      <c r="K17" s="2"/>
    </row>
    <row r="18" spans="1:11" ht="12.75">
      <c r="A18" s="2">
        <v>6</v>
      </c>
      <c r="B18" s="2" t="s">
        <v>17</v>
      </c>
      <c r="C18" s="2">
        <v>20.05</v>
      </c>
      <c r="D18" s="2">
        <v>98.55</v>
      </c>
      <c r="E18" s="2">
        <v>0</v>
      </c>
      <c r="F18" s="2">
        <v>20</v>
      </c>
      <c r="G18" s="2">
        <v>138.6</v>
      </c>
      <c r="H18" s="2">
        <v>4</v>
      </c>
      <c r="I18" s="2">
        <v>142.2</v>
      </c>
      <c r="J18" s="3">
        <f>I18*E24</f>
        <v>29219.255999999998</v>
      </c>
      <c r="K18" s="2"/>
    </row>
    <row r="19" spans="1:11" ht="12.75">
      <c r="A19" s="2"/>
      <c r="B19" s="2" t="s">
        <v>18</v>
      </c>
      <c r="C19" s="2"/>
      <c r="D19" s="2"/>
      <c r="E19" s="2"/>
      <c r="F19" s="2"/>
      <c r="G19" s="2"/>
      <c r="H19" s="2"/>
      <c r="I19" s="2">
        <v>504.97</v>
      </c>
      <c r="J19" s="3">
        <f>SUM(J13:J18)</f>
        <v>103761.2356</v>
      </c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 t="s">
        <v>27</v>
      </c>
      <c r="D21" s="2" t="s">
        <v>28</v>
      </c>
      <c r="E21" s="2" t="s">
        <v>29</v>
      </c>
      <c r="F21" s="2"/>
      <c r="G21" s="2"/>
      <c r="H21" s="2"/>
      <c r="I21" s="2"/>
      <c r="J21" s="2"/>
      <c r="K21" s="2"/>
    </row>
    <row r="22" spans="1:11" ht="12.75">
      <c r="A22" s="2"/>
      <c r="B22" s="2" t="s">
        <v>30</v>
      </c>
      <c r="C22" s="3">
        <v>69800</v>
      </c>
      <c r="D22" s="2"/>
      <c r="E22" s="2"/>
      <c r="F22" s="2"/>
      <c r="G22" s="3">
        <v>172936</v>
      </c>
      <c r="H22" s="2"/>
      <c r="I22" s="2"/>
      <c r="J22" s="2"/>
      <c r="K22" s="4">
        <v>37530</v>
      </c>
    </row>
    <row r="23" spans="1:11" ht="12.75">
      <c r="A23" s="2"/>
      <c r="B23" s="2" t="s">
        <v>31</v>
      </c>
      <c r="C23" s="2">
        <v>40</v>
      </c>
      <c r="D23" s="3">
        <v>1093.53</v>
      </c>
      <c r="E23" s="2">
        <v>63.258</v>
      </c>
      <c r="F23" s="2"/>
      <c r="G23" s="3">
        <v>69175</v>
      </c>
      <c r="H23" s="2"/>
      <c r="I23" s="2"/>
      <c r="J23" s="2"/>
      <c r="K23" s="2"/>
    </row>
    <row r="24" spans="1:11" ht="12.75">
      <c r="A24" s="2"/>
      <c r="B24" s="2" t="s">
        <v>32</v>
      </c>
      <c r="C24" s="2">
        <v>60</v>
      </c>
      <c r="D24" s="2">
        <v>504.97</v>
      </c>
      <c r="E24" s="2">
        <v>205.48</v>
      </c>
      <c r="F24" s="2"/>
      <c r="G24" s="3">
        <v>103762</v>
      </c>
      <c r="H24" s="2"/>
      <c r="I24" s="2"/>
      <c r="J24" s="2"/>
      <c r="K24" s="2"/>
    </row>
    <row r="25" spans="1:11" ht="12.75">
      <c r="A25" s="2" t="s">
        <v>1</v>
      </c>
      <c r="B25" s="2" t="s">
        <v>2</v>
      </c>
      <c r="C25" s="2" t="s">
        <v>33</v>
      </c>
      <c r="D25" s="2"/>
      <c r="E25" s="2"/>
      <c r="F25" s="2"/>
      <c r="G25" s="2" t="s">
        <v>34</v>
      </c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>
        <v>1</v>
      </c>
      <c r="B27" s="2" t="s">
        <v>12</v>
      </c>
      <c r="C27" s="3">
        <f aca="true" t="shared" si="0" ref="C27:C32">J4+J13</f>
        <v>27289.20262</v>
      </c>
      <c r="D27" s="2"/>
      <c r="E27" s="2"/>
      <c r="F27" s="2"/>
      <c r="G27" s="2"/>
      <c r="H27" s="2"/>
      <c r="I27" s="2"/>
      <c r="J27" s="2"/>
      <c r="K27" s="2"/>
    </row>
    <row r="28" spans="1:11" ht="12.75">
      <c r="A28" s="2">
        <v>2</v>
      </c>
      <c r="B28" s="2" t="s">
        <v>35</v>
      </c>
      <c r="C28" s="3">
        <f t="shared" si="0"/>
        <v>20801.269200000002</v>
      </c>
      <c r="D28" s="2"/>
      <c r="E28" s="2"/>
      <c r="F28" s="2"/>
      <c r="G28" s="2"/>
      <c r="H28" s="2"/>
      <c r="I28" s="2"/>
      <c r="J28" s="2"/>
      <c r="K28" s="2"/>
    </row>
    <row r="29" spans="1:11" ht="12.75">
      <c r="A29" s="2">
        <v>3</v>
      </c>
      <c r="B29" s="2" t="s">
        <v>14</v>
      </c>
      <c r="C29" s="3">
        <f t="shared" si="0"/>
        <v>36987.756</v>
      </c>
      <c r="D29" s="2"/>
      <c r="E29" s="2"/>
      <c r="F29" s="2"/>
      <c r="G29" s="2"/>
      <c r="H29" s="2"/>
      <c r="I29" s="2"/>
      <c r="J29" s="2"/>
      <c r="K29" s="2"/>
    </row>
    <row r="30" spans="1:11" ht="12.75">
      <c r="A30" s="2">
        <v>4</v>
      </c>
      <c r="B30" s="2" t="s">
        <v>15</v>
      </c>
      <c r="C30" s="3">
        <f t="shared" si="0"/>
        <v>15838.927199999998</v>
      </c>
      <c r="D30" s="2"/>
      <c r="E30" s="2"/>
      <c r="F30" s="2"/>
      <c r="G30" s="2"/>
      <c r="H30" s="2"/>
      <c r="I30" s="2"/>
      <c r="J30" s="2"/>
      <c r="K30" s="2"/>
    </row>
    <row r="31" spans="1:11" ht="12.75">
      <c r="A31" s="2">
        <v>5</v>
      </c>
      <c r="B31" s="2" t="s">
        <v>16</v>
      </c>
      <c r="C31" s="3">
        <f t="shared" si="0"/>
        <v>22556.785320000003</v>
      </c>
      <c r="D31" s="2"/>
      <c r="E31" s="2"/>
      <c r="F31" s="2"/>
      <c r="G31" s="2"/>
      <c r="H31" s="2"/>
      <c r="I31" s="2"/>
      <c r="J31" s="2"/>
      <c r="K31" s="2"/>
    </row>
    <row r="32" spans="1:11" ht="12.75">
      <c r="A32" s="2">
        <v>6</v>
      </c>
      <c r="B32" s="2" t="s">
        <v>17</v>
      </c>
      <c r="C32" s="3">
        <f t="shared" si="0"/>
        <v>49461.816</v>
      </c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 t="s">
        <v>18</v>
      </c>
      <c r="C33" s="3">
        <f>SUM(C27:C32)</f>
        <v>172935.75634</v>
      </c>
      <c r="D33" s="2"/>
      <c r="E33" s="2"/>
      <c r="F33" s="2"/>
      <c r="G33" s="2"/>
      <c r="H33" s="2"/>
      <c r="I33" s="2"/>
      <c r="J33" s="2"/>
      <c r="K33" s="2"/>
    </row>
    <row r="34" spans="1:11" ht="12.75">
      <c r="A34" s="5"/>
      <c r="B34" s="5"/>
      <c r="C34" s="6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6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6"/>
      <c r="D36" s="5"/>
      <c r="E36" s="5"/>
      <c r="F36" s="5"/>
      <c r="G36" s="5"/>
      <c r="H36" s="5"/>
      <c r="I36" s="5"/>
      <c r="J36" s="5"/>
      <c r="K36" s="5"/>
    </row>
    <row r="38" spans="1:9" ht="12.75">
      <c r="A38" s="1" t="s">
        <v>36</v>
      </c>
      <c r="B38" s="7"/>
      <c r="C38" s="1"/>
      <c r="D38" s="1"/>
      <c r="E38" s="1"/>
      <c r="F38" s="1"/>
      <c r="G38" s="1"/>
      <c r="H38" s="1"/>
      <c r="I38" s="1"/>
    </row>
    <row r="39" spans="1:10" ht="12.75">
      <c r="A39" s="8" t="s">
        <v>2</v>
      </c>
      <c r="B39" s="8" t="s">
        <v>3</v>
      </c>
      <c r="C39" s="8"/>
      <c r="D39" s="8"/>
      <c r="E39" s="8"/>
      <c r="F39" s="8"/>
      <c r="G39" s="8"/>
      <c r="H39" s="8"/>
      <c r="I39" s="8" t="s">
        <v>4</v>
      </c>
      <c r="J39" s="9"/>
    </row>
    <row r="40" spans="1:10" ht="30">
      <c r="A40" s="8"/>
      <c r="B40" s="8" t="s">
        <v>5</v>
      </c>
      <c r="C40" s="10" t="s">
        <v>6</v>
      </c>
      <c r="D40" s="10" t="s">
        <v>7</v>
      </c>
      <c r="E40" s="10" t="s">
        <v>8</v>
      </c>
      <c r="F40" s="10" t="s">
        <v>9</v>
      </c>
      <c r="G40" s="10" t="s">
        <v>10</v>
      </c>
      <c r="H40" s="10" t="s">
        <v>11</v>
      </c>
      <c r="I40" s="10"/>
      <c r="J40" s="11"/>
    </row>
    <row r="41" spans="1:10" ht="12.75">
      <c r="A41" s="2" t="s">
        <v>12</v>
      </c>
      <c r="B41" s="2">
        <v>162</v>
      </c>
      <c r="C41" s="12">
        <v>56</v>
      </c>
      <c r="D41" s="12">
        <v>50</v>
      </c>
      <c r="E41" s="13">
        <v>126.79</v>
      </c>
      <c r="F41" s="12">
        <v>60</v>
      </c>
      <c r="G41" s="12">
        <v>0</v>
      </c>
      <c r="H41" s="12">
        <v>204.64</v>
      </c>
      <c r="I41" s="12">
        <v>7332.25</v>
      </c>
      <c r="J41" s="12"/>
    </row>
    <row r="42" spans="1:10" ht="12.75">
      <c r="A42" s="2" t="s">
        <v>13</v>
      </c>
      <c r="B42" s="2">
        <v>60</v>
      </c>
      <c r="C42" s="12">
        <v>24</v>
      </c>
      <c r="D42" s="12">
        <v>30</v>
      </c>
      <c r="E42" s="12">
        <v>60</v>
      </c>
      <c r="F42" s="12">
        <v>60</v>
      </c>
      <c r="G42" s="12">
        <v>0</v>
      </c>
      <c r="H42" s="12">
        <v>110</v>
      </c>
      <c r="I42" s="12">
        <v>3941.3</v>
      </c>
      <c r="J42" s="12"/>
    </row>
    <row r="43" spans="1:10" ht="12.75">
      <c r="A43" s="2" t="s">
        <v>14</v>
      </c>
      <c r="B43" s="2">
        <v>200</v>
      </c>
      <c r="C43" s="12">
        <v>80</v>
      </c>
      <c r="D43" s="12">
        <v>80</v>
      </c>
      <c r="E43" s="12">
        <v>200</v>
      </c>
      <c r="F43" s="12">
        <v>30</v>
      </c>
      <c r="G43" s="12">
        <v>0</v>
      </c>
      <c r="H43" s="12">
        <v>230</v>
      </c>
      <c r="I43" s="12">
        <v>8240.9</v>
      </c>
      <c r="J43" s="12"/>
    </row>
    <row r="44" spans="1:10" ht="12.75">
      <c r="A44" s="2" t="s">
        <v>15</v>
      </c>
      <c r="B44" s="2">
        <v>80</v>
      </c>
      <c r="C44" s="12">
        <v>30</v>
      </c>
      <c r="D44" s="12">
        <v>40</v>
      </c>
      <c r="E44" s="12">
        <v>80</v>
      </c>
      <c r="F44" s="12">
        <v>40</v>
      </c>
      <c r="G44" s="12">
        <v>0</v>
      </c>
      <c r="H44" s="12">
        <v>120</v>
      </c>
      <c r="I44" s="12">
        <v>4299.6</v>
      </c>
      <c r="J44" s="12"/>
    </row>
    <row r="45" spans="1:10" ht="12.75">
      <c r="A45" s="2" t="s">
        <v>16</v>
      </c>
      <c r="B45" s="2">
        <v>104</v>
      </c>
      <c r="C45" s="12">
        <v>43</v>
      </c>
      <c r="D45" s="12">
        <v>40</v>
      </c>
      <c r="E45" s="13">
        <v>96.74</v>
      </c>
      <c r="F45" s="12">
        <v>40</v>
      </c>
      <c r="G45" s="12">
        <v>0</v>
      </c>
      <c r="H45" s="12">
        <v>136.74</v>
      </c>
      <c r="I45" s="12">
        <v>4899.39</v>
      </c>
      <c r="J45" s="12"/>
    </row>
    <row r="46" spans="1:10" ht="12.75">
      <c r="A46" s="2" t="s">
        <v>17</v>
      </c>
      <c r="B46" s="2">
        <v>260</v>
      </c>
      <c r="C46" s="12">
        <v>94</v>
      </c>
      <c r="D46" s="12">
        <v>60</v>
      </c>
      <c r="E46" s="12">
        <v>165.96</v>
      </c>
      <c r="F46" s="12">
        <v>60</v>
      </c>
      <c r="G46" s="12">
        <v>0</v>
      </c>
      <c r="H46" s="12">
        <v>281.28</v>
      </c>
      <c r="I46" s="12">
        <v>10078.26</v>
      </c>
      <c r="J46" s="12"/>
    </row>
    <row r="47" spans="1:10" ht="12.75">
      <c r="A47" s="2" t="s">
        <v>18</v>
      </c>
      <c r="B47" s="2"/>
      <c r="C47" s="14"/>
      <c r="D47" s="15"/>
      <c r="E47" s="15"/>
      <c r="F47" s="15"/>
      <c r="G47" s="15"/>
      <c r="H47" s="16">
        <v>1082.66</v>
      </c>
      <c r="I47" s="12">
        <v>38791.71</v>
      </c>
      <c r="J47" s="12"/>
    </row>
    <row r="48" spans="1:10" ht="12.75">
      <c r="A48" s="8"/>
      <c r="B48" s="8"/>
      <c r="C48" s="10"/>
      <c r="D48" s="10"/>
      <c r="E48" s="10"/>
      <c r="F48" s="10"/>
      <c r="G48" s="10"/>
      <c r="H48" s="10"/>
      <c r="I48" s="10"/>
      <c r="J48" s="9"/>
    </row>
    <row r="49" spans="1:10" ht="20.25">
      <c r="A49" s="8" t="s">
        <v>2</v>
      </c>
      <c r="B49" s="8" t="s">
        <v>19</v>
      </c>
      <c r="C49" s="10"/>
      <c r="D49" s="10"/>
      <c r="E49" s="10"/>
      <c r="F49" s="10"/>
      <c r="G49" s="10"/>
      <c r="H49" s="10"/>
      <c r="I49" s="10" t="s">
        <v>4</v>
      </c>
      <c r="J49" s="11"/>
    </row>
    <row r="50" spans="1:10" ht="12.75">
      <c r="A50" s="2"/>
      <c r="B50" s="2" t="s">
        <v>20</v>
      </c>
      <c r="C50" s="12" t="s">
        <v>21</v>
      </c>
      <c r="D50" s="12" t="s">
        <v>22</v>
      </c>
      <c r="E50" s="12" t="s">
        <v>23</v>
      </c>
      <c r="F50" s="12" t="s">
        <v>24</v>
      </c>
      <c r="G50" s="12" t="s">
        <v>25</v>
      </c>
      <c r="H50" s="12" t="s">
        <v>26</v>
      </c>
      <c r="I50" s="12"/>
      <c r="J50" s="12"/>
    </row>
    <row r="51" spans="1:10" ht="12.75">
      <c r="A51" s="2" t="s">
        <v>12</v>
      </c>
      <c r="B51" s="2">
        <v>20.57</v>
      </c>
      <c r="C51" s="12">
        <v>20.57</v>
      </c>
      <c r="D51" s="12">
        <v>20.57</v>
      </c>
      <c r="E51" s="12">
        <v>29</v>
      </c>
      <c r="F51" s="12">
        <v>90.71</v>
      </c>
      <c r="G51" s="12">
        <v>3.6</v>
      </c>
      <c r="H51" s="12">
        <v>94.31</v>
      </c>
      <c r="I51" s="12">
        <f>H51*D61</f>
        <v>11466.11549</v>
      </c>
      <c r="J51" s="12"/>
    </row>
    <row r="52" spans="1:10" ht="12.75">
      <c r="A52" s="2" t="s">
        <v>13</v>
      </c>
      <c r="B52" s="2">
        <v>18</v>
      </c>
      <c r="C52" s="12">
        <v>17.14</v>
      </c>
      <c r="D52" s="12">
        <v>8.57</v>
      </c>
      <c r="E52" s="12">
        <v>0</v>
      </c>
      <c r="F52" s="12">
        <v>43.71</v>
      </c>
      <c r="G52" s="12">
        <v>2.75</v>
      </c>
      <c r="H52" s="12">
        <v>46.46</v>
      </c>
      <c r="I52" s="12">
        <f>H52*D61</f>
        <v>5648.56034</v>
      </c>
      <c r="J52" s="12"/>
    </row>
    <row r="53" spans="1:10" ht="12.75">
      <c r="A53" s="2" t="s">
        <v>14</v>
      </c>
      <c r="B53" s="2">
        <v>10</v>
      </c>
      <c r="C53" s="12">
        <v>85.7</v>
      </c>
      <c r="D53" s="12">
        <v>0</v>
      </c>
      <c r="E53" s="12">
        <v>10</v>
      </c>
      <c r="F53" s="12">
        <v>105.7</v>
      </c>
      <c r="G53" s="12">
        <v>3.5</v>
      </c>
      <c r="H53" s="12">
        <v>109.2</v>
      </c>
      <c r="I53" s="12">
        <f>H53*D61</f>
        <v>13276.4268</v>
      </c>
      <c r="J53" s="12"/>
    </row>
    <row r="54" spans="1:10" ht="12.75">
      <c r="A54" s="2" t="s">
        <v>15</v>
      </c>
      <c r="B54" s="2">
        <v>11.43</v>
      </c>
      <c r="C54" s="12">
        <v>17.14</v>
      </c>
      <c r="D54" s="12">
        <v>0</v>
      </c>
      <c r="E54" s="12">
        <v>10</v>
      </c>
      <c r="F54" s="12">
        <v>38.57</v>
      </c>
      <c r="G54" s="12">
        <v>1</v>
      </c>
      <c r="H54" s="12">
        <v>39.57</v>
      </c>
      <c r="I54" s="12">
        <f>H54*D61</f>
        <v>4810.88103</v>
      </c>
      <c r="J54" s="12"/>
    </row>
    <row r="55" spans="1:10" ht="12.75">
      <c r="A55" s="2" t="s">
        <v>16</v>
      </c>
      <c r="B55" s="2">
        <v>10</v>
      </c>
      <c r="C55" s="12">
        <v>55.71</v>
      </c>
      <c r="D55" s="12">
        <v>0</v>
      </c>
      <c r="E55" s="12">
        <v>0</v>
      </c>
      <c r="F55" s="12">
        <v>65.71</v>
      </c>
      <c r="G55" s="12">
        <v>3.53</v>
      </c>
      <c r="H55" s="12">
        <v>69.24</v>
      </c>
      <c r="I55" s="12">
        <f>H55*D61</f>
        <v>8418.129959999998</v>
      </c>
      <c r="J55" s="12"/>
    </row>
    <row r="56" spans="1:10" ht="12.75">
      <c r="A56" s="2" t="s">
        <v>17</v>
      </c>
      <c r="B56" s="2">
        <v>20.06</v>
      </c>
      <c r="C56" s="17">
        <v>84.86</v>
      </c>
      <c r="D56" s="18">
        <v>0</v>
      </c>
      <c r="E56" s="18">
        <v>20</v>
      </c>
      <c r="F56" s="18">
        <v>116.92</v>
      </c>
      <c r="G56" s="18">
        <v>3</v>
      </c>
      <c r="H56" s="19">
        <v>119.92</v>
      </c>
      <c r="I56" s="12">
        <f>H56*D61</f>
        <v>14579.75368</v>
      </c>
      <c r="J56" s="12"/>
    </row>
    <row r="57" spans="1:9" ht="12.75">
      <c r="A57" s="2" t="s">
        <v>18</v>
      </c>
      <c r="B57" s="2"/>
      <c r="C57" s="2"/>
      <c r="D57" s="2"/>
      <c r="E57" s="2"/>
      <c r="F57" s="2"/>
      <c r="G57" s="2"/>
      <c r="H57" s="2">
        <v>478.7</v>
      </c>
      <c r="I57" s="3">
        <v>58199.87</v>
      </c>
    </row>
    <row r="58" spans="1:9" ht="21">
      <c r="A58" s="1"/>
      <c r="B58" s="20" t="s">
        <v>27</v>
      </c>
      <c r="C58" s="21" t="s">
        <v>28</v>
      </c>
      <c r="D58" s="21" t="s">
        <v>29</v>
      </c>
      <c r="E58" s="21"/>
      <c r="F58" s="1"/>
      <c r="G58" s="1"/>
      <c r="H58" s="1"/>
      <c r="I58" s="1"/>
    </row>
    <row r="59" spans="1:10" ht="12.75">
      <c r="A59" s="5" t="s">
        <v>30</v>
      </c>
      <c r="B59" s="22"/>
      <c r="C59" s="23"/>
      <c r="D59" s="23"/>
      <c r="E59" s="23"/>
      <c r="F59" s="24">
        <v>97000</v>
      </c>
      <c r="G59" s="25"/>
      <c r="H59" s="24"/>
      <c r="I59" s="26"/>
      <c r="J59" s="27"/>
    </row>
    <row r="60" spans="1:10" ht="12.75">
      <c r="A60" s="5" t="s">
        <v>31</v>
      </c>
      <c r="B60" s="22">
        <v>40</v>
      </c>
      <c r="C60" s="23">
        <v>1082.66</v>
      </c>
      <c r="D60" s="23">
        <v>35.83</v>
      </c>
      <c r="E60" s="23"/>
      <c r="F60" s="24">
        <v>38800</v>
      </c>
      <c r="G60" s="24"/>
      <c r="H60" s="24"/>
      <c r="I60" s="26"/>
      <c r="J60" s="27"/>
    </row>
    <row r="61" spans="1:10" ht="12.75">
      <c r="A61" s="5" t="s">
        <v>32</v>
      </c>
      <c r="B61" s="22">
        <v>60</v>
      </c>
      <c r="C61" s="23">
        <v>478.7</v>
      </c>
      <c r="D61" s="23">
        <v>121.579</v>
      </c>
      <c r="E61" s="23"/>
      <c r="F61" s="26">
        <v>58200</v>
      </c>
      <c r="G61" s="24"/>
      <c r="H61" s="26"/>
      <c r="I61" s="26"/>
      <c r="J61" s="27"/>
    </row>
    <row r="62" spans="1:9" ht="12.75" hidden="1">
      <c r="A62" s="1" t="s">
        <v>2</v>
      </c>
      <c r="B62" s="1" t="s">
        <v>33</v>
      </c>
      <c r="C62" s="1"/>
      <c r="D62" s="1"/>
      <c r="E62" s="1"/>
      <c r="F62" s="1"/>
      <c r="G62" s="28"/>
      <c r="H62" s="1"/>
      <c r="I62" s="1"/>
    </row>
    <row r="63" spans="1:9" ht="12.75">
      <c r="A63" s="1"/>
      <c r="B63" s="1"/>
      <c r="C63" s="1"/>
      <c r="D63" s="1"/>
      <c r="E63" s="1"/>
      <c r="F63" s="1"/>
      <c r="G63" s="28"/>
      <c r="H63" s="1"/>
      <c r="I63" s="1"/>
    </row>
    <row r="64" spans="1:9" ht="12.75">
      <c r="A64" s="8" t="s">
        <v>37</v>
      </c>
      <c r="B64" s="29">
        <v>18798.37</v>
      </c>
      <c r="C64" s="10"/>
      <c r="D64" s="1"/>
      <c r="E64" s="1"/>
      <c r="F64" s="1"/>
      <c r="G64" s="1"/>
      <c r="H64" s="1"/>
      <c r="I64" s="1"/>
    </row>
    <row r="65" spans="1:9" ht="12.75" hidden="1">
      <c r="A65" s="8" t="s">
        <v>12</v>
      </c>
      <c r="B65" s="30">
        <v>18798.37</v>
      </c>
      <c r="C65" s="10"/>
      <c r="D65" s="1"/>
      <c r="E65" s="1"/>
      <c r="F65" s="1"/>
      <c r="G65" s="1"/>
      <c r="H65" s="1"/>
      <c r="I65" s="1"/>
    </row>
    <row r="66" spans="1:9" ht="12.75">
      <c r="A66" s="2" t="s">
        <v>13</v>
      </c>
      <c r="B66" s="3">
        <v>9589.86</v>
      </c>
      <c r="C66" s="12"/>
      <c r="D66" s="26"/>
      <c r="E66" s="28"/>
      <c r="F66" s="28"/>
      <c r="G66" s="28"/>
      <c r="H66" s="1"/>
      <c r="I66" s="1"/>
    </row>
    <row r="67" spans="1:9" ht="12.75">
      <c r="A67" s="2" t="s">
        <v>14</v>
      </c>
      <c r="B67" s="3">
        <v>21517.33</v>
      </c>
      <c r="C67" s="12"/>
      <c r="D67" s="26"/>
      <c r="E67" s="28"/>
      <c r="F67" s="28"/>
      <c r="G67" s="28"/>
      <c r="H67" s="1"/>
      <c r="I67" s="1"/>
    </row>
    <row r="68" spans="1:9" ht="12.75">
      <c r="A68" s="2" t="s">
        <v>15</v>
      </c>
      <c r="B68" s="3">
        <v>9110.48</v>
      </c>
      <c r="C68" s="12"/>
      <c r="D68" s="26"/>
      <c r="E68" s="28"/>
      <c r="F68" s="28"/>
      <c r="G68" s="28"/>
      <c r="H68" s="1"/>
      <c r="I68" s="1"/>
    </row>
    <row r="69" spans="1:9" ht="12.75">
      <c r="A69" s="2" t="s">
        <v>16</v>
      </c>
      <c r="B69" s="3">
        <v>13317.52</v>
      </c>
      <c r="C69" s="12"/>
      <c r="D69" s="26"/>
      <c r="E69" s="28"/>
      <c r="F69" s="28"/>
      <c r="G69" s="28"/>
      <c r="H69" s="1"/>
      <c r="I69" s="1"/>
    </row>
    <row r="70" spans="1:9" ht="12.75">
      <c r="A70" s="2" t="s">
        <v>17</v>
      </c>
      <c r="B70" s="3">
        <v>24658.02</v>
      </c>
      <c r="C70" s="12"/>
      <c r="D70" s="26"/>
      <c r="E70" s="28"/>
      <c r="F70" s="28"/>
      <c r="G70" s="28"/>
      <c r="H70" s="1"/>
      <c r="I70" s="1"/>
    </row>
    <row r="71" spans="1:9" ht="12.75">
      <c r="A71" s="2" t="s">
        <v>18</v>
      </c>
      <c r="B71" s="3">
        <v>96991.58</v>
      </c>
      <c r="C71" s="12"/>
      <c r="D71" s="26"/>
      <c r="E71" s="28"/>
      <c r="F71" s="28"/>
      <c r="G71" s="28"/>
      <c r="H71" s="1"/>
      <c r="I71" s="3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CASCL6</dc:creator>
  <cp:keywords/>
  <dc:description/>
  <cp:lastModifiedBy>CASCL6</cp:lastModifiedBy>
  <dcterms:created xsi:type="dcterms:W3CDTF">2015-12-17T11:41:30Z</dcterms:created>
  <dcterms:modified xsi:type="dcterms:W3CDTF">2015-12-17T11:48:27Z</dcterms:modified>
  <cp:category/>
  <cp:version/>
  <cp:contentType/>
  <cp:contentStatus/>
</cp:coreProperties>
</file>